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ocuments\LAS Goričko po 2020\DOKUMENTI\Poslano na MKGP\"/>
    </mc:Choice>
  </mc:AlternateContent>
  <xr:revisionPtr revIDLastSave="0" documentId="13_ncr:1_{85CA3950-80F0-42D4-B298-D69A74E1740C}" xr6:coauthVersionLast="47" xr6:coauthVersionMax="47" xr10:uidLastSave="{00000000-0000-0000-0000-000000000000}"/>
  <bookViews>
    <workbookView xWindow="19090" yWindow="-110" windowWidth="19420" windowHeight="10300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1" l="1"/>
  <c r="J54" i="11"/>
  <c r="H54" i="11"/>
  <c r="K54" i="11" s="1"/>
  <c r="G54" i="11"/>
  <c r="J53" i="11"/>
  <c r="H53" i="11"/>
  <c r="K53" i="11" s="1"/>
  <c r="G53" i="11"/>
  <c r="J52" i="11"/>
  <c r="H52" i="11"/>
  <c r="G52" i="11"/>
  <c r="I52" i="11" s="1"/>
  <c r="J51" i="11"/>
  <c r="K51" i="11" s="1"/>
  <c r="H51" i="11"/>
  <c r="G51" i="11"/>
  <c r="I51" i="11" s="1"/>
  <c r="J50" i="11"/>
  <c r="H50" i="11"/>
  <c r="G50" i="11"/>
  <c r="J49" i="11"/>
  <c r="H49" i="11"/>
  <c r="I49" i="11" s="1"/>
  <c r="G49" i="11"/>
  <c r="J48" i="11"/>
  <c r="K48" i="11" s="1"/>
  <c r="I48" i="11"/>
  <c r="H48" i="11"/>
  <c r="G48" i="11"/>
  <c r="J47" i="11"/>
  <c r="H47" i="11"/>
  <c r="K47" i="11" s="1"/>
  <c r="G47" i="11"/>
  <c r="J46" i="11"/>
  <c r="H46" i="11"/>
  <c r="K46" i="11" s="1"/>
  <c r="G46" i="11"/>
  <c r="J45" i="11"/>
  <c r="H45" i="11"/>
  <c r="G45" i="11"/>
  <c r="J44" i="11"/>
  <c r="H44" i="11"/>
  <c r="G44" i="11"/>
  <c r="J43" i="11"/>
  <c r="H43" i="11"/>
  <c r="G43" i="11"/>
  <c r="J42" i="11"/>
  <c r="H42" i="11"/>
  <c r="G42" i="11"/>
  <c r="I42" i="11" s="1"/>
  <c r="K41" i="11"/>
  <c r="J41" i="11"/>
  <c r="H41" i="11"/>
  <c r="G41" i="11"/>
  <c r="J40" i="11"/>
  <c r="K40" i="11" s="1"/>
  <c r="H40" i="11"/>
  <c r="G40" i="11"/>
  <c r="I40" i="11" s="1"/>
  <c r="J39" i="11"/>
  <c r="H39" i="11"/>
  <c r="G39" i="11"/>
  <c r="I39" i="11" s="1"/>
  <c r="J38" i="11"/>
  <c r="H38" i="11"/>
  <c r="G38" i="11"/>
  <c r="I38" i="11" s="1"/>
  <c r="J37" i="11"/>
  <c r="H37" i="11"/>
  <c r="I37" i="11" s="1"/>
  <c r="G37" i="11"/>
  <c r="J36" i="11"/>
  <c r="H36" i="11"/>
  <c r="G36" i="11"/>
  <c r="I36" i="11" s="1"/>
  <c r="J35" i="11"/>
  <c r="H35" i="11"/>
  <c r="G35" i="11"/>
  <c r="I35" i="11" s="1"/>
  <c r="I29" i="11"/>
  <c r="J26" i="11"/>
  <c r="H26" i="11"/>
  <c r="I26" i="11" s="1"/>
  <c r="G26" i="11"/>
  <c r="J25" i="11"/>
  <c r="H25" i="11"/>
  <c r="G25" i="11"/>
  <c r="I25" i="11" s="1"/>
  <c r="J24" i="11"/>
  <c r="H24" i="11"/>
  <c r="K24" i="11" s="1"/>
  <c r="G24" i="11"/>
  <c r="J23" i="11"/>
  <c r="H23" i="11"/>
  <c r="G23" i="11"/>
  <c r="J22" i="11"/>
  <c r="H22" i="11"/>
  <c r="G22" i="11"/>
  <c r="J21" i="11"/>
  <c r="K21" i="11" s="1"/>
  <c r="H21" i="11"/>
  <c r="I21" i="11" s="1"/>
  <c r="G21" i="11"/>
  <c r="J20" i="11"/>
  <c r="H20" i="11"/>
  <c r="G20" i="11"/>
  <c r="J19" i="11"/>
  <c r="H19" i="11"/>
  <c r="G19" i="11"/>
  <c r="I19" i="11" s="1"/>
  <c r="J18" i="11"/>
  <c r="H18" i="11"/>
  <c r="K18" i="11" s="1"/>
  <c r="G18" i="11"/>
  <c r="J17" i="11"/>
  <c r="H17" i="11"/>
  <c r="G17" i="11"/>
  <c r="I17" i="11" s="1"/>
  <c r="J16" i="11"/>
  <c r="K16" i="11" s="1"/>
  <c r="H16" i="11"/>
  <c r="G16" i="11"/>
  <c r="I16" i="11" s="1"/>
  <c r="J15" i="11"/>
  <c r="H15" i="11"/>
  <c r="G15" i="11"/>
  <c r="J14" i="11"/>
  <c r="H14" i="11"/>
  <c r="K14" i="11" s="1"/>
  <c r="G14" i="11"/>
  <c r="J13" i="11"/>
  <c r="H13" i="11"/>
  <c r="G13" i="11"/>
  <c r="J12" i="11"/>
  <c r="H12" i="11"/>
  <c r="G12" i="11"/>
  <c r="I12" i="11" s="1"/>
  <c r="J11" i="11"/>
  <c r="H11" i="11"/>
  <c r="G11" i="11"/>
  <c r="J10" i="11"/>
  <c r="H10" i="11"/>
  <c r="K10" i="11" s="1"/>
  <c r="G10" i="11"/>
  <c r="J9" i="11"/>
  <c r="H9" i="11"/>
  <c r="G9" i="11"/>
  <c r="I9" i="11" s="1"/>
  <c r="J8" i="11"/>
  <c r="H8" i="11"/>
  <c r="G8" i="11"/>
  <c r="J7" i="11"/>
  <c r="H7" i="11"/>
  <c r="G7" i="11"/>
  <c r="I57" i="10"/>
  <c r="K54" i="10"/>
  <c r="J54" i="10"/>
  <c r="H54" i="10"/>
  <c r="G54" i="10"/>
  <c r="J53" i="10"/>
  <c r="H53" i="10"/>
  <c r="G53" i="10"/>
  <c r="J52" i="10"/>
  <c r="H52" i="10"/>
  <c r="K52" i="10" s="1"/>
  <c r="G52" i="10"/>
  <c r="J51" i="10"/>
  <c r="H51" i="10"/>
  <c r="G51" i="10"/>
  <c r="J50" i="10"/>
  <c r="H50" i="10"/>
  <c r="K50" i="10" s="1"/>
  <c r="G50" i="10"/>
  <c r="J49" i="10"/>
  <c r="H49" i="10"/>
  <c r="K49" i="10" s="1"/>
  <c r="G49" i="10"/>
  <c r="J48" i="10"/>
  <c r="H48" i="10"/>
  <c r="K48" i="10" s="1"/>
  <c r="G48" i="10"/>
  <c r="J47" i="10"/>
  <c r="H47" i="10"/>
  <c r="G47" i="10"/>
  <c r="J46" i="10"/>
  <c r="H46" i="10"/>
  <c r="G46" i="10"/>
  <c r="J45" i="10"/>
  <c r="H45" i="10"/>
  <c r="K45" i="10" s="1"/>
  <c r="G45" i="10"/>
  <c r="J44" i="10"/>
  <c r="H44" i="10"/>
  <c r="G44" i="10"/>
  <c r="I44" i="10" s="1"/>
  <c r="J43" i="10"/>
  <c r="H43" i="10"/>
  <c r="G43" i="10"/>
  <c r="J42" i="10"/>
  <c r="H42" i="10"/>
  <c r="G42" i="10"/>
  <c r="J41" i="10"/>
  <c r="I41" i="10"/>
  <c r="H41" i="10"/>
  <c r="G41" i="10"/>
  <c r="J40" i="10"/>
  <c r="H40" i="10"/>
  <c r="I40" i="10" s="1"/>
  <c r="G40" i="10"/>
  <c r="J39" i="10"/>
  <c r="K39" i="10" s="1"/>
  <c r="H39" i="10"/>
  <c r="G39" i="10"/>
  <c r="J38" i="10"/>
  <c r="H38" i="10"/>
  <c r="G38" i="10"/>
  <c r="J37" i="10"/>
  <c r="H37" i="10"/>
  <c r="G37" i="10"/>
  <c r="J36" i="10"/>
  <c r="H36" i="10"/>
  <c r="K36" i="10" s="1"/>
  <c r="G36" i="10"/>
  <c r="J35" i="10"/>
  <c r="H35" i="10"/>
  <c r="G35" i="10"/>
  <c r="I29" i="10"/>
  <c r="J26" i="10"/>
  <c r="H26" i="10"/>
  <c r="K26" i="10" s="1"/>
  <c r="G26" i="10"/>
  <c r="J25" i="10"/>
  <c r="H25" i="10"/>
  <c r="G25" i="10"/>
  <c r="J24" i="10"/>
  <c r="H24" i="10"/>
  <c r="G24" i="10"/>
  <c r="J23" i="10"/>
  <c r="H23" i="10"/>
  <c r="K23" i="10" s="1"/>
  <c r="G23" i="10"/>
  <c r="J22" i="10"/>
  <c r="H22" i="10"/>
  <c r="G22" i="10"/>
  <c r="J21" i="10"/>
  <c r="H21" i="10"/>
  <c r="G21" i="10"/>
  <c r="J20" i="10"/>
  <c r="H20" i="10"/>
  <c r="G20" i="10"/>
  <c r="J19" i="10"/>
  <c r="H19" i="10"/>
  <c r="G19" i="10"/>
  <c r="I19" i="10" s="1"/>
  <c r="J18" i="10"/>
  <c r="H18" i="10"/>
  <c r="G18" i="10"/>
  <c r="I18" i="10" s="1"/>
  <c r="J17" i="10"/>
  <c r="H17" i="10"/>
  <c r="G17" i="10"/>
  <c r="J16" i="10"/>
  <c r="H16" i="10"/>
  <c r="G16" i="10"/>
  <c r="I16" i="10" s="1"/>
  <c r="J15" i="10"/>
  <c r="H15" i="10"/>
  <c r="G15" i="10"/>
  <c r="I15" i="10" s="1"/>
  <c r="J14" i="10"/>
  <c r="H14" i="10"/>
  <c r="G14" i="10"/>
  <c r="J13" i="10"/>
  <c r="H13" i="10"/>
  <c r="K13" i="10" s="1"/>
  <c r="G13" i="10"/>
  <c r="J12" i="10"/>
  <c r="H12" i="10"/>
  <c r="G12" i="10"/>
  <c r="I12" i="10" s="1"/>
  <c r="J11" i="10"/>
  <c r="H11" i="10"/>
  <c r="G11" i="10"/>
  <c r="I11" i="10" s="1"/>
  <c r="J10" i="10"/>
  <c r="H10" i="10"/>
  <c r="G10" i="10"/>
  <c r="J9" i="10"/>
  <c r="H9" i="10"/>
  <c r="G9" i="10"/>
  <c r="J8" i="10"/>
  <c r="H8" i="10"/>
  <c r="G8" i="10"/>
  <c r="J7" i="10"/>
  <c r="H7" i="10"/>
  <c r="K7" i="10" s="1"/>
  <c r="G7" i="10"/>
  <c r="I57" i="9"/>
  <c r="J54" i="9"/>
  <c r="H54" i="9"/>
  <c r="G54" i="9"/>
  <c r="J53" i="9"/>
  <c r="H53" i="9"/>
  <c r="G53" i="9"/>
  <c r="I53" i="9" s="1"/>
  <c r="J52" i="9"/>
  <c r="H52" i="9"/>
  <c r="G52" i="9"/>
  <c r="J51" i="9"/>
  <c r="H51" i="9"/>
  <c r="K51" i="9" s="1"/>
  <c r="G51" i="9"/>
  <c r="J50" i="9"/>
  <c r="H50" i="9"/>
  <c r="K50" i="9" s="1"/>
  <c r="G50" i="9"/>
  <c r="J49" i="9"/>
  <c r="H49" i="9"/>
  <c r="G49" i="9"/>
  <c r="I49" i="9" s="1"/>
  <c r="J48" i="9"/>
  <c r="K48" i="9" s="1"/>
  <c r="H48" i="9"/>
  <c r="G48" i="9"/>
  <c r="J47" i="9"/>
  <c r="H47" i="9"/>
  <c r="G47" i="9"/>
  <c r="J46" i="9"/>
  <c r="H46" i="9"/>
  <c r="G46" i="9"/>
  <c r="J45" i="9"/>
  <c r="H45" i="9"/>
  <c r="G45" i="9"/>
  <c r="J44" i="9"/>
  <c r="H44" i="9"/>
  <c r="G44" i="9"/>
  <c r="J43" i="9"/>
  <c r="H43" i="9"/>
  <c r="G43" i="9"/>
  <c r="J42" i="9"/>
  <c r="H42" i="9"/>
  <c r="K42" i="9" s="1"/>
  <c r="G42" i="9"/>
  <c r="J41" i="9"/>
  <c r="I41" i="9"/>
  <c r="H41" i="9"/>
  <c r="G41" i="9"/>
  <c r="J40" i="9"/>
  <c r="H40" i="9"/>
  <c r="I40" i="9" s="1"/>
  <c r="G40" i="9"/>
  <c r="J39" i="9"/>
  <c r="H39" i="9"/>
  <c r="G39" i="9"/>
  <c r="J38" i="9"/>
  <c r="H38" i="9"/>
  <c r="G38" i="9"/>
  <c r="J37" i="9"/>
  <c r="H37" i="9"/>
  <c r="G37" i="9"/>
  <c r="J36" i="9"/>
  <c r="H36" i="9"/>
  <c r="G36" i="9"/>
  <c r="J35" i="9"/>
  <c r="H35" i="9"/>
  <c r="G35" i="9"/>
  <c r="I29" i="9"/>
  <c r="J26" i="9"/>
  <c r="H26" i="9"/>
  <c r="G26" i="9"/>
  <c r="J25" i="9"/>
  <c r="H25" i="9"/>
  <c r="G25" i="9"/>
  <c r="J24" i="9"/>
  <c r="H24" i="9"/>
  <c r="K24" i="9" s="1"/>
  <c r="G24" i="9"/>
  <c r="J23" i="9"/>
  <c r="H23" i="9"/>
  <c r="G23" i="9"/>
  <c r="J22" i="9"/>
  <c r="H22" i="9"/>
  <c r="G22" i="9"/>
  <c r="J21" i="9"/>
  <c r="H21" i="9"/>
  <c r="G21" i="9"/>
  <c r="J20" i="9"/>
  <c r="H20" i="9"/>
  <c r="K20" i="9" s="1"/>
  <c r="G20" i="9"/>
  <c r="I20" i="9" s="1"/>
  <c r="J19" i="9"/>
  <c r="H19" i="9"/>
  <c r="G19" i="9"/>
  <c r="I19" i="9" s="1"/>
  <c r="J18" i="9"/>
  <c r="K18" i="9" s="1"/>
  <c r="H18" i="9"/>
  <c r="G18" i="9"/>
  <c r="J17" i="9"/>
  <c r="H17" i="9"/>
  <c r="G17" i="9"/>
  <c r="J16" i="9"/>
  <c r="H16" i="9"/>
  <c r="K16" i="9" s="1"/>
  <c r="G16" i="9"/>
  <c r="I16" i="9" s="1"/>
  <c r="J15" i="9"/>
  <c r="H15" i="9"/>
  <c r="G15" i="9"/>
  <c r="J14" i="9"/>
  <c r="H14" i="9"/>
  <c r="G14" i="9"/>
  <c r="J13" i="9"/>
  <c r="H13" i="9"/>
  <c r="G13" i="9"/>
  <c r="J12" i="9"/>
  <c r="H12" i="9"/>
  <c r="K12" i="9" s="1"/>
  <c r="G12" i="9"/>
  <c r="J11" i="9"/>
  <c r="I11" i="9"/>
  <c r="H11" i="9"/>
  <c r="K11" i="9" s="1"/>
  <c r="G11" i="9"/>
  <c r="J10" i="9"/>
  <c r="H10" i="9"/>
  <c r="G10" i="9"/>
  <c r="J9" i="9"/>
  <c r="H9" i="9"/>
  <c r="G9" i="9"/>
  <c r="J8" i="9"/>
  <c r="H8" i="9"/>
  <c r="K8" i="9" s="1"/>
  <c r="G8" i="9"/>
  <c r="J7" i="9"/>
  <c r="H7" i="9"/>
  <c r="G7" i="9"/>
  <c r="I57" i="8"/>
  <c r="J54" i="8"/>
  <c r="H54" i="8"/>
  <c r="K54" i="8" s="1"/>
  <c r="G54" i="8"/>
  <c r="J53" i="8"/>
  <c r="H53" i="8"/>
  <c r="G53" i="8"/>
  <c r="I53" i="8" s="1"/>
  <c r="K52" i="8"/>
  <c r="J52" i="8"/>
  <c r="H52" i="8"/>
  <c r="G52" i="8"/>
  <c r="J51" i="8"/>
  <c r="H51" i="8"/>
  <c r="G51" i="8"/>
  <c r="J50" i="8"/>
  <c r="K50" i="8" s="1"/>
  <c r="H50" i="8"/>
  <c r="G50" i="8"/>
  <c r="I50" i="8" s="1"/>
  <c r="J49" i="8"/>
  <c r="K49" i="8" s="1"/>
  <c r="I49" i="8"/>
  <c r="H49" i="8"/>
  <c r="G49" i="8"/>
  <c r="J48" i="8"/>
  <c r="H48" i="8"/>
  <c r="G48" i="8"/>
  <c r="J47" i="8"/>
  <c r="H47" i="8"/>
  <c r="I47" i="8" s="1"/>
  <c r="G47" i="8"/>
  <c r="J46" i="8"/>
  <c r="H46" i="8"/>
  <c r="K46" i="8" s="1"/>
  <c r="G46" i="8"/>
  <c r="J45" i="8"/>
  <c r="H45" i="8"/>
  <c r="G45" i="8"/>
  <c r="I45" i="8" s="1"/>
  <c r="J44" i="8"/>
  <c r="K44" i="8" s="1"/>
  <c r="H44" i="8"/>
  <c r="G44" i="8"/>
  <c r="I44" i="8" s="1"/>
  <c r="J43" i="8"/>
  <c r="H43" i="8"/>
  <c r="G43" i="8"/>
  <c r="J42" i="8"/>
  <c r="H42" i="8"/>
  <c r="I42" i="8" s="1"/>
  <c r="G42" i="8"/>
  <c r="J41" i="8"/>
  <c r="H41" i="8"/>
  <c r="I41" i="8" s="1"/>
  <c r="G41" i="8"/>
  <c r="J40" i="8"/>
  <c r="H40" i="8"/>
  <c r="G40" i="8"/>
  <c r="J39" i="8"/>
  <c r="H39" i="8"/>
  <c r="K39" i="8" s="1"/>
  <c r="G39" i="8"/>
  <c r="J38" i="8"/>
  <c r="H38" i="8"/>
  <c r="G38" i="8"/>
  <c r="I38" i="8" s="1"/>
  <c r="J37" i="8"/>
  <c r="H37" i="8"/>
  <c r="G37" i="8"/>
  <c r="J36" i="8"/>
  <c r="K36" i="8" s="1"/>
  <c r="H36" i="8"/>
  <c r="G36" i="8"/>
  <c r="I36" i="8" s="1"/>
  <c r="J35" i="8"/>
  <c r="H35" i="8"/>
  <c r="G35" i="8"/>
  <c r="I29" i="8"/>
  <c r="J26" i="8"/>
  <c r="H26" i="8"/>
  <c r="G26" i="8"/>
  <c r="J25" i="8"/>
  <c r="H25" i="8"/>
  <c r="K25" i="8" s="1"/>
  <c r="G25" i="8"/>
  <c r="J24" i="8"/>
  <c r="H24" i="8"/>
  <c r="K24" i="8" s="1"/>
  <c r="G24" i="8"/>
  <c r="J23" i="8"/>
  <c r="H23" i="8"/>
  <c r="K23" i="8" s="1"/>
  <c r="G23" i="8"/>
  <c r="J22" i="8"/>
  <c r="H22" i="8"/>
  <c r="G22" i="8"/>
  <c r="I22" i="8" s="1"/>
  <c r="J21" i="8"/>
  <c r="H21" i="8"/>
  <c r="G21" i="8"/>
  <c r="J20" i="8"/>
  <c r="H20" i="8"/>
  <c r="G20" i="8"/>
  <c r="J19" i="8"/>
  <c r="H19" i="8"/>
  <c r="G19" i="8"/>
  <c r="J18" i="8"/>
  <c r="H18" i="8"/>
  <c r="G18" i="8"/>
  <c r="I18" i="8" s="1"/>
  <c r="J17" i="8"/>
  <c r="H17" i="8"/>
  <c r="G17" i="8"/>
  <c r="I17" i="8" s="1"/>
  <c r="J16" i="8"/>
  <c r="H16" i="8"/>
  <c r="G16" i="8"/>
  <c r="I16" i="8" s="1"/>
  <c r="J15" i="8"/>
  <c r="H15" i="8"/>
  <c r="G15" i="8"/>
  <c r="K14" i="8"/>
  <c r="J14" i="8"/>
  <c r="H14" i="8"/>
  <c r="G14" i="8"/>
  <c r="J13" i="8"/>
  <c r="H13" i="8"/>
  <c r="G13" i="8"/>
  <c r="J12" i="8"/>
  <c r="H12" i="8"/>
  <c r="K12" i="8" s="1"/>
  <c r="G12" i="8"/>
  <c r="J11" i="8"/>
  <c r="K11" i="8" s="1"/>
  <c r="H11" i="8"/>
  <c r="G11" i="8"/>
  <c r="I11" i="8" s="1"/>
  <c r="J10" i="8"/>
  <c r="H10" i="8"/>
  <c r="G10" i="8"/>
  <c r="J9" i="8"/>
  <c r="H9" i="8"/>
  <c r="G9" i="8"/>
  <c r="J8" i="8"/>
  <c r="H8" i="8"/>
  <c r="K8" i="8" s="1"/>
  <c r="G8" i="8"/>
  <c r="J7" i="8"/>
  <c r="H7" i="8"/>
  <c r="G7" i="8"/>
  <c r="G36" i="1"/>
  <c r="H36" i="1"/>
  <c r="G37" i="1"/>
  <c r="H37" i="1"/>
  <c r="K37" i="1" s="1"/>
  <c r="G38" i="1"/>
  <c r="H38" i="1"/>
  <c r="G39" i="1"/>
  <c r="H39" i="1"/>
  <c r="K39" i="1" s="1"/>
  <c r="G40" i="1"/>
  <c r="H40" i="1"/>
  <c r="G41" i="1"/>
  <c r="H41" i="1"/>
  <c r="I41" i="1" s="1"/>
  <c r="G42" i="1"/>
  <c r="H42" i="1"/>
  <c r="G43" i="1"/>
  <c r="H43" i="1"/>
  <c r="K43" i="1" s="1"/>
  <c r="G44" i="1"/>
  <c r="I44" i="1" s="1"/>
  <c r="H44" i="1"/>
  <c r="G45" i="1"/>
  <c r="H45" i="1"/>
  <c r="K45" i="1" s="1"/>
  <c r="G46" i="1"/>
  <c r="H46" i="1"/>
  <c r="G47" i="1"/>
  <c r="H47" i="1"/>
  <c r="G48" i="1"/>
  <c r="H48" i="1"/>
  <c r="G49" i="1"/>
  <c r="H49" i="1"/>
  <c r="I49" i="1" s="1"/>
  <c r="G50" i="1"/>
  <c r="H50" i="1"/>
  <c r="G51" i="1"/>
  <c r="H51" i="1"/>
  <c r="G52" i="1"/>
  <c r="H52" i="1"/>
  <c r="K52" i="1" s="1"/>
  <c r="G53" i="1"/>
  <c r="H53" i="1"/>
  <c r="G54" i="1"/>
  <c r="H54" i="1"/>
  <c r="K54" i="1" s="1"/>
  <c r="H26" i="1"/>
  <c r="G26" i="1"/>
  <c r="I26" i="1" s="1"/>
  <c r="H25" i="1"/>
  <c r="G25" i="1"/>
  <c r="H24" i="1"/>
  <c r="G24" i="1"/>
  <c r="H23" i="1"/>
  <c r="G23" i="1"/>
  <c r="H22" i="1"/>
  <c r="G22" i="1"/>
  <c r="I22" i="1" s="1"/>
  <c r="H21" i="1"/>
  <c r="G21" i="1"/>
  <c r="H20" i="1"/>
  <c r="G20" i="1"/>
  <c r="H19" i="1"/>
  <c r="G19" i="1"/>
  <c r="H18" i="1"/>
  <c r="G18" i="1"/>
  <c r="I18" i="1" s="1"/>
  <c r="H17" i="1"/>
  <c r="G17" i="1"/>
  <c r="H16" i="1"/>
  <c r="G16" i="1"/>
  <c r="H15" i="1"/>
  <c r="G15" i="1"/>
  <c r="H14" i="1"/>
  <c r="G14" i="1"/>
  <c r="I14" i="1" s="1"/>
  <c r="H13" i="1"/>
  <c r="I13" i="1" s="1"/>
  <c r="G13" i="1"/>
  <c r="H12" i="1"/>
  <c r="G12" i="1"/>
  <c r="H11" i="1"/>
  <c r="G11" i="1"/>
  <c r="H10" i="1"/>
  <c r="G10" i="1"/>
  <c r="I10" i="1" s="1"/>
  <c r="H9" i="1"/>
  <c r="G9" i="1"/>
  <c r="H8" i="1"/>
  <c r="G8" i="1"/>
  <c r="I57" i="1"/>
  <c r="J54" i="1"/>
  <c r="J53" i="1"/>
  <c r="K53" i="1" s="1"/>
  <c r="J52" i="1"/>
  <c r="J51" i="1"/>
  <c r="J50" i="1"/>
  <c r="K50" i="1" s="1"/>
  <c r="J49" i="1"/>
  <c r="J48" i="1"/>
  <c r="J47" i="1"/>
  <c r="K47" i="1"/>
  <c r="J46" i="1"/>
  <c r="J45" i="1"/>
  <c r="I45" i="1"/>
  <c r="J44" i="1"/>
  <c r="K44" i="1" s="1"/>
  <c r="J43" i="1"/>
  <c r="J42" i="1"/>
  <c r="K42" i="1" s="1"/>
  <c r="J41" i="1"/>
  <c r="J40" i="1"/>
  <c r="J39" i="1"/>
  <c r="J38" i="1"/>
  <c r="K38" i="1" s="1"/>
  <c r="I38" i="1"/>
  <c r="J37" i="1"/>
  <c r="I37" i="1"/>
  <c r="J36" i="1"/>
  <c r="J35" i="1"/>
  <c r="H35" i="1"/>
  <c r="G35" i="1"/>
  <c r="G7" i="1"/>
  <c r="H7" i="1"/>
  <c r="C67" i="1"/>
  <c r="J7" i="1"/>
  <c r="I29" i="1"/>
  <c r="J26" i="1"/>
  <c r="J8" i="1"/>
  <c r="J9" i="1"/>
  <c r="J10" i="1"/>
  <c r="J11" i="1"/>
  <c r="J12" i="1"/>
  <c r="J13" i="1"/>
  <c r="J14" i="1"/>
  <c r="K14" i="1" s="1"/>
  <c r="J15" i="1"/>
  <c r="J16" i="1"/>
  <c r="J17" i="1"/>
  <c r="J18" i="1"/>
  <c r="J19" i="1"/>
  <c r="J20" i="1"/>
  <c r="K20" i="1" s="1"/>
  <c r="J21" i="1"/>
  <c r="K21" i="1" s="1"/>
  <c r="J22" i="1"/>
  <c r="K22" i="1" s="1"/>
  <c r="J23" i="1"/>
  <c r="J24" i="1"/>
  <c r="J25" i="1"/>
  <c r="E28" i="11" l="1"/>
  <c r="K44" i="11"/>
  <c r="K40" i="1"/>
  <c r="K25" i="1"/>
  <c r="I54" i="1"/>
  <c r="I48" i="1"/>
  <c r="I36" i="1"/>
  <c r="K18" i="8"/>
  <c r="K22" i="8"/>
  <c r="I52" i="8"/>
  <c r="I15" i="9"/>
  <c r="I26" i="9"/>
  <c r="I45" i="9"/>
  <c r="K8" i="10"/>
  <c r="K12" i="10"/>
  <c r="K16" i="10"/>
  <c r="I39" i="10"/>
  <c r="K25" i="11"/>
  <c r="I41" i="11"/>
  <c r="I40" i="1"/>
  <c r="K49" i="9"/>
  <c r="K11" i="1"/>
  <c r="I23" i="8"/>
  <c r="K38" i="8"/>
  <c r="I8" i="9"/>
  <c r="K15" i="9"/>
  <c r="I23" i="9"/>
  <c r="K26" i="9"/>
  <c r="K38" i="9"/>
  <c r="K45" i="9"/>
  <c r="I36" i="10"/>
  <c r="K51" i="10"/>
  <c r="K38" i="11"/>
  <c r="K49" i="11"/>
  <c r="K19" i="1"/>
  <c r="K53" i="8"/>
  <c r="I52" i="1"/>
  <c r="K23" i="9"/>
  <c r="H55" i="8"/>
  <c r="G56" i="9"/>
  <c r="K18" i="10"/>
  <c r="K17" i="9"/>
  <c r="K47" i="9"/>
  <c r="I22" i="10"/>
  <c r="I43" i="11"/>
  <c r="K50" i="11"/>
  <c r="I54" i="11"/>
  <c r="I46" i="1"/>
  <c r="I10" i="9"/>
  <c r="I38" i="10"/>
  <c r="K43" i="11"/>
  <c r="K48" i="1"/>
  <c r="I37" i="8"/>
  <c r="K10" i="9"/>
  <c r="I18" i="9"/>
  <c r="K21" i="9"/>
  <c r="I37" i="9"/>
  <c r="K40" i="9"/>
  <c r="I48" i="9"/>
  <c r="K19" i="10"/>
  <c r="K38" i="10"/>
  <c r="I50" i="10"/>
  <c r="K9" i="11"/>
  <c r="K17" i="11"/>
  <c r="K36" i="11"/>
  <c r="I44" i="11"/>
  <c r="G56" i="8"/>
  <c r="I24" i="8"/>
  <c r="I12" i="9"/>
  <c r="I51" i="10"/>
  <c r="I13" i="11"/>
  <c r="K9" i="8"/>
  <c r="I12" i="8"/>
  <c r="K13" i="8"/>
  <c r="K19" i="8"/>
  <c r="K48" i="8"/>
  <c r="I54" i="8"/>
  <c r="K41" i="9"/>
  <c r="I50" i="9"/>
  <c r="I54" i="9"/>
  <c r="G28" i="10"/>
  <c r="K25" i="10"/>
  <c r="I26" i="10"/>
  <c r="I47" i="10"/>
  <c r="K47" i="10"/>
  <c r="I48" i="10"/>
  <c r="I49" i="10"/>
  <c r="K13" i="9"/>
  <c r="K51" i="1"/>
  <c r="I39" i="8"/>
  <c r="K40" i="8"/>
  <c r="I46" i="8"/>
  <c r="K19" i="9"/>
  <c r="I24" i="9"/>
  <c r="K25" i="9"/>
  <c r="H56" i="9"/>
  <c r="K56" i="9" s="1"/>
  <c r="I38" i="9"/>
  <c r="K39" i="9"/>
  <c r="I42" i="9"/>
  <c r="K43" i="9"/>
  <c r="I46" i="9"/>
  <c r="I17" i="10"/>
  <c r="K20" i="10"/>
  <c r="I23" i="10"/>
  <c r="K24" i="10"/>
  <c r="K41" i="10"/>
  <c r="K42" i="10"/>
  <c r="I45" i="10"/>
  <c r="I46" i="10"/>
  <c r="K46" i="10"/>
  <c r="K19" i="11"/>
  <c r="K20" i="11"/>
  <c r="I24" i="11"/>
  <c r="I45" i="11"/>
  <c r="K49" i="1"/>
  <c r="I53" i="1"/>
  <c r="I47" i="1"/>
  <c r="I39" i="1"/>
  <c r="K7" i="8"/>
  <c r="E28" i="8"/>
  <c r="I10" i="8"/>
  <c r="I14" i="8"/>
  <c r="I15" i="8"/>
  <c r="K16" i="8"/>
  <c r="K17" i="8"/>
  <c r="I20" i="8"/>
  <c r="K21" i="8"/>
  <c r="I26" i="8"/>
  <c r="K37" i="8"/>
  <c r="K45" i="8"/>
  <c r="I14" i="9"/>
  <c r="I22" i="9"/>
  <c r="I36" i="9"/>
  <c r="I44" i="9"/>
  <c r="I52" i="9"/>
  <c r="K53" i="9"/>
  <c r="E28" i="10"/>
  <c r="I10" i="10"/>
  <c r="K11" i="10"/>
  <c r="I14" i="10"/>
  <c r="K15" i="10"/>
  <c r="K17" i="10"/>
  <c r="I21" i="10"/>
  <c r="K22" i="10"/>
  <c r="K35" i="10"/>
  <c r="I43" i="10"/>
  <c r="K44" i="10"/>
  <c r="I53" i="10"/>
  <c r="I54" i="10"/>
  <c r="K12" i="11"/>
  <c r="I15" i="11"/>
  <c r="I22" i="11"/>
  <c r="I23" i="11"/>
  <c r="K26" i="11"/>
  <c r="K17" i="1"/>
  <c r="K13" i="1"/>
  <c r="K9" i="1"/>
  <c r="K41" i="1"/>
  <c r="I9" i="1"/>
  <c r="I11" i="1"/>
  <c r="I15" i="1"/>
  <c r="I17" i="1"/>
  <c r="I19" i="1"/>
  <c r="I21" i="1"/>
  <c r="I23" i="1"/>
  <c r="I25" i="1"/>
  <c r="K46" i="1"/>
  <c r="E27" i="8"/>
  <c r="E29" i="8" s="1"/>
  <c r="I9" i="8"/>
  <c r="K10" i="8"/>
  <c r="K15" i="8"/>
  <c r="I19" i="8"/>
  <c r="K20" i="8"/>
  <c r="I25" i="8"/>
  <c r="K26" i="8"/>
  <c r="K35" i="8"/>
  <c r="H56" i="8"/>
  <c r="K56" i="8" s="1"/>
  <c r="I40" i="8"/>
  <c r="K42" i="8"/>
  <c r="K43" i="8"/>
  <c r="I48" i="8"/>
  <c r="K51" i="8"/>
  <c r="H27" i="9"/>
  <c r="I13" i="9"/>
  <c r="K14" i="9"/>
  <c r="I21" i="9"/>
  <c r="K22" i="9"/>
  <c r="K36" i="9"/>
  <c r="G55" i="9"/>
  <c r="G57" i="9" s="1"/>
  <c r="I43" i="9"/>
  <c r="K44" i="9"/>
  <c r="I47" i="9"/>
  <c r="I51" i="9"/>
  <c r="K52" i="9"/>
  <c r="I8" i="10"/>
  <c r="I9" i="10"/>
  <c r="K10" i="10"/>
  <c r="I13" i="10"/>
  <c r="K14" i="10"/>
  <c r="I20" i="10"/>
  <c r="K21" i="10"/>
  <c r="I24" i="10"/>
  <c r="I25" i="10"/>
  <c r="H56" i="10"/>
  <c r="K56" i="10" s="1"/>
  <c r="I37" i="10"/>
  <c r="K40" i="10"/>
  <c r="I42" i="10"/>
  <c r="K43" i="10"/>
  <c r="I52" i="10"/>
  <c r="K53" i="10"/>
  <c r="K7" i="11"/>
  <c r="H28" i="11"/>
  <c r="K28" i="11" s="1"/>
  <c r="K11" i="11"/>
  <c r="I14" i="11"/>
  <c r="K15" i="11"/>
  <c r="I20" i="11"/>
  <c r="K22" i="11"/>
  <c r="H56" i="11"/>
  <c r="K56" i="11" s="1"/>
  <c r="K39" i="11"/>
  <c r="K42" i="11"/>
  <c r="I46" i="11"/>
  <c r="I47" i="11"/>
  <c r="I50" i="11"/>
  <c r="K52" i="11"/>
  <c r="I11" i="11"/>
  <c r="K13" i="11"/>
  <c r="I8" i="11"/>
  <c r="K9" i="10"/>
  <c r="I8" i="8"/>
  <c r="I10" i="11"/>
  <c r="I53" i="11"/>
  <c r="K23" i="11"/>
  <c r="E27" i="11"/>
  <c r="K37" i="11"/>
  <c r="K45" i="11"/>
  <c r="H55" i="11"/>
  <c r="H58" i="11" s="1"/>
  <c r="I18" i="11"/>
  <c r="K35" i="11"/>
  <c r="E55" i="11"/>
  <c r="G55" i="11"/>
  <c r="G27" i="11"/>
  <c r="K8" i="11"/>
  <c r="G28" i="11"/>
  <c r="H27" i="11"/>
  <c r="E56" i="11"/>
  <c r="I7" i="11"/>
  <c r="G56" i="11"/>
  <c r="I7" i="10"/>
  <c r="H28" i="10"/>
  <c r="K28" i="10" s="1"/>
  <c r="E55" i="10"/>
  <c r="G55" i="10"/>
  <c r="E27" i="10"/>
  <c r="K37" i="10"/>
  <c r="H55" i="10"/>
  <c r="G27" i="10"/>
  <c r="H27" i="10"/>
  <c r="E56" i="10"/>
  <c r="G56" i="10"/>
  <c r="I35" i="10"/>
  <c r="K27" i="9"/>
  <c r="E28" i="9"/>
  <c r="I35" i="9"/>
  <c r="G28" i="9"/>
  <c r="K46" i="9"/>
  <c r="K54" i="9"/>
  <c r="I7" i="9"/>
  <c r="H28" i="9"/>
  <c r="K28" i="9" s="1"/>
  <c r="K35" i="9"/>
  <c r="E55" i="9"/>
  <c r="H55" i="9"/>
  <c r="K7" i="9"/>
  <c r="I9" i="9"/>
  <c r="I17" i="9"/>
  <c r="I25" i="9"/>
  <c r="E27" i="9"/>
  <c r="K37" i="9"/>
  <c r="I39" i="9"/>
  <c r="G27" i="9"/>
  <c r="E56" i="9"/>
  <c r="K9" i="9"/>
  <c r="K55" i="8"/>
  <c r="K57" i="8" s="1"/>
  <c r="G27" i="8"/>
  <c r="H27" i="8"/>
  <c r="K47" i="8"/>
  <c r="E56" i="8"/>
  <c r="I13" i="8"/>
  <c r="I21" i="8"/>
  <c r="I35" i="8"/>
  <c r="K41" i="8"/>
  <c r="I43" i="8"/>
  <c r="I51" i="8"/>
  <c r="G28" i="8"/>
  <c r="H58" i="8"/>
  <c r="I7" i="8"/>
  <c r="H28" i="8"/>
  <c r="K28" i="8" s="1"/>
  <c r="E55" i="8"/>
  <c r="G55" i="8"/>
  <c r="G57" i="8" s="1"/>
  <c r="K36" i="1"/>
  <c r="E56" i="1"/>
  <c r="E55" i="1"/>
  <c r="K35" i="1"/>
  <c r="G55" i="1"/>
  <c r="H55" i="1"/>
  <c r="K55" i="1" s="1"/>
  <c r="G56" i="1"/>
  <c r="H56" i="1"/>
  <c r="K56" i="1" s="1"/>
  <c r="E27" i="1"/>
  <c r="E28" i="1"/>
  <c r="I35" i="1"/>
  <c r="I43" i="1"/>
  <c r="I51" i="1"/>
  <c r="I42" i="1"/>
  <c r="I50" i="1"/>
  <c r="I24" i="1"/>
  <c r="I16" i="1"/>
  <c r="D67" i="1"/>
  <c r="I20" i="1"/>
  <c r="I12" i="1"/>
  <c r="I8" i="1"/>
  <c r="I7" i="1"/>
  <c r="K7" i="1"/>
  <c r="K23" i="1"/>
  <c r="K15" i="1"/>
  <c r="H28" i="1"/>
  <c r="K28" i="1" s="1"/>
  <c r="G28" i="1"/>
  <c r="H27" i="1"/>
  <c r="K27" i="1" s="1"/>
  <c r="K8" i="1"/>
  <c r="G27" i="1"/>
  <c r="K26" i="1"/>
  <c r="K12" i="1"/>
  <c r="K18" i="1"/>
  <c r="K10" i="1"/>
  <c r="K24" i="1"/>
  <c r="K16" i="1"/>
  <c r="E30" i="8" l="1"/>
  <c r="D62" i="8" s="1"/>
  <c r="K58" i="8"/>
  <c r="I63" i="8" s="1"/>
  <c r="H30" i="11"/>
  <c r="H57" i="8"/>
  <c r="G63" i="8" s="1"/>
  <c r="G58" i="9"/>
  <c r="C63" i="9" s="1"/>
  <c r="H58" i="9"/>
  <c r="I30" i="10"/>
  <c r="H62" i="10" s="1"/>
  <c r="I30" i="9"/>
  <c r="H62" i="9" s="1"/>
  <c r="I58" i="9"/>
  <c r="H63" i="9" s="1"/>
  <c r="H64" i="9" s="1"/>
  <c r="I58" i="10"/>
  <c r="H63" i="10" s="1"/>
  <c r="G29" i="10"/>
  <c r="G58" i="11"/>
  <c r="C63" i="11" s="1"/>
  <c r="I58" i="11"/>
  <c r="H63" i="11" s="1"/>
  <c r="G58" i="10"/>
  <c r="C63" i="10" s="1"/>
  <c r="H30" i="10"/>
  <c r="E62" i="10" s="1"/>
  <c r="G29" i="8"/>
  <c r="E62" i="11"/>
  <c r="I30" i="11"/>
  <c r="H62" i="11" s="1"/>
  <c r="H64" i="11" s="1"/>
  <c r="K27" i="11"/>
  <c r="K29" i="11" s="1"/>
  <c r="H29" i="11"/>
  <c r="G62" i="11" s="1"/>
  <c r="K55" i="11"/>
  <c r="K57" i="11" s="1"/>
  <c r="H57" i="11"/>
  <c r="G63" i="11" s="1"/>
  <c r="E58" i="11"/>
  <c r="D63" i="11" s="1"/>
  <c r="E57" i="11"/>
  <c r="E63" i="11"/>
  <c r="G29" i="11"/>
  <c r="E30" i="11"/>
  <c r="D62" i="11" s="1"/>
  <c r="E29" i="11"/>
  <c r="G57" i="11"/>
  <c r="G30" i="11"/>
  <c r="C62" i="11" s="1"/>
  <c r="K55" i="10"/>
  <c r="K57" i="10" s="1"/>
  <c r="H57" i="10"/>
  <c r="G63" i="10" s="1"/>
  <c r="H58" i="10"/>
  <c r="E58" i="10"/>
  <c r="D63" i="10" s="1"/>
  <c r="E57" i="10"/>
  <c r="G30" i="10"/>
  <c r="C62" i="10" s="1"/>
  <c r="K27" i="10"/>
  <c r="H29" i="10"/>
  <c r="G62" i="10" s="1"/>
  <c r="E30" i="10"/>
  <c r="D62" i="10" s="1"/>
  <c r="E29" i="10"/>
  <c r="G57" i="10"/>
  <c r="G29" i="9"/>
  <c r="E63" i="9"/>
  <c r="E58" i="9"/>
  <c r="D63" i="9" s="1"/>
  <c r="E57" i="9"/>
  <c r="K29" i="9"/>
  <c r="E29" i="9"/>
  <c r="E30" i="9"/>
  <c r="D62" i="9" s="1"/>
  <c r="D64" i="9" s="1"/>
  <c r="G30" i="9"/>
  <c r="C62" i="9" s="1"/>
  <c r="K55" i="9"/>
  <c r="K57" i="9" s="1"/>
  <c r="H57" i="9"/>
  <c r="G63" i="9" s="1"/>
  <c r="K58" i="9"/>
  <c r="I63" i="9" s="1"/>
  <c r="H29" i="9"/>
  <c r="G62" i="9" s="1"/>
  <c r="K30" i="9"/>
  <c r="I62" i="9" s="1"/>
  <c r="H30" i="9"/>
  <c r="H29" i="8"/>
  <c r="G62" i="8" s="1"/>
  <c r="G64" i="8" s="1"/>
  <c r="K27" i="8"/>
  <c r="H30" i="8"/>
  <c r="E58" i="8"/>
  <c r="D63" i="8" s="1"/>
  <c r="D64" i="8" s="1"/>
  <c r="E57" i="8"/>
  <c r="G30" i="8"/>
  <c r="C62" i="8" s="1"/>
  <c r="I30" i="8"/>
  <c r="H62" i="8" s="1"/>
  <c r="I58" i="8"/>
  <c r="H63" i="8" s="1"/>
  <c r="F63" i="8"/>
  <c r="E63" i="8"/>
  <c r="G58" i="8"/>
  <c r="C63" i="8" s="1"/>
  <c r="K57" i="1"/>
  <c r="I58" i="1"/>
  <c r="H63" i="1" s="1"/>
  <c r="E57" i="1"/>
  <c r="H57" i="1"/>
  <c r="G63" i="1" s="1"/>
  <c r="G57" i="1"/>
  <c r="I30" i="1"/>
  <c r="H62" i="1" s="1"/>
  <c r="E29" i="1"/>
  <c r="G58" i="1"/>
  <c r="C63" i="1" s="1"/>
  <c r="K58" i="1"/>
  <c r="I63" i="1" s="1"/>
  <c r="G29" i="1"/>
  <c r="H29" i="1"/>
  <c r="G62" i="1" s="1"/>
  <c r="E30" i="1"/>
  <c r="D62" i="1" s="1"/>
  <c r="K29" i="1"/>
  <c r="E58" i="1"/>
  <c r="D63" i="1" s="1"/>
  <c r="H58" i="1"/>
  <c r="K30" i="1"/>
  <c r="I62" i="1" s="1"/>
  <c r="G30" i="1"/>
  <c r="C62" i="1" s="1"/>
  <c r="H30" i="1"/>
  <c r="D64" i="11" l="1"/>
  <c r="C64" i="11"/>
  <c r="C64" i="9"/>
  <c r="H64" i="8"/>
  <c r="I64" i="9"/>
  <c r="C64" i="10"/>
  <c r="F63" i="11"/>
  <c r="C64" i="8"/>
  <c r="G64" i="9"/>
  <c r="F63" i="9"/>
  <c r="G64" i="11"/>
  <c r="G64" i="10"/>
  <c r="H64" i="10"/>
  <c r="K58" i="11"/>
  <c r="I63" i="11" s="1"/>
  <c r="E64" i="11"/>
  <c r="F62" i="11"/>
  <c r="K30" i="11"/>
  <c r="I62" i="11" s="1"/>
  <c r="F62" i="10"/>
  <c r="F63" i="10"/>
  <c r="E63" i="10"/>
  <c r="E64" i="10" s="1"/>
  <c r="K29" i="10"/>
  <c r="K30" i="10"/>
  <c r="I62" i="10" s="1"/>
  <c r="D64" i="10"/>
  <c r="K58" i="10"/>
  <c r="I63" i="10" s="1"/>
  <c r="F62" i="9"/>
  <c r="E62" i="9"/>
  <c r="E64" i="9" s="1"/>
  <c r="K29" i="8"/>
  <c r="K30" i="8"/>
  <c r="I62" i="8" s="1"/>
  <c r="I64" i="8" s="1"/>
  <c r="F62" i="8"/>
  <c r="F64" i="8" s="1"/>
  <c r="E62" i="8"/>
  <c r="E64" i="8" s="1"/>
  <c r="H64" i="1"/>
  <c r="G64" i="1"/>
  <c r="I64" i="1"/>
  <c r="F62" i="1"/>
  <c r="E62" i="1"/>
  <c r="E63" i="1"/>
  <c r="F63" i="1"/>
  <c r="D64" i="1"/>
  <c r="C64" i="1"/>
  <c r="I64" i="10" l="1"/>
  <c r="F64" i="9"/>
  <c r="I64" i="11"/>
  <c r="F64" i="11"/>
  <c r="F64" i="10"/>
  <c r="E64" i="1"/>
  <c r="F64" i="1"/>
  <c r="E67" i="1" l="1"/>
  <c r="F67" i="1" s="1"/>
</calcChain>
</file>

<file path=xl/sharedStrings.xml><?xml version="1.0" encoding="utf-8"?>
<sst xmlns="http://schemas.openxmlformats.org/spreadsheetml/2006/main" count="648" uniqueCount="50">
  <si>
    <t>Naziv projekta:</t>
  </si>
  <si>
    <t>Stroškovnik 1. faza</t>
  </si>
  <si>
    <t>Vodilni partner/partner (naziv)</t>
  </si>
  <si>
    <t>Oblika financiranja</t>
  </si>
  <si>
    <t>Dejanski stroški</t>
  </si>
  <si>
    <t>Pavšalna stopnja</t>
  </si>
  <si>
    <t>Vrsta stroška</t>
  </si>
  <si>
    <t>% sofinanciranja</t>
  </si>
  <si>
    <t>Izberi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</si>
  <si>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</si>
  <si>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</si>
  <si>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</si>
  <si>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</si>
  <si>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</si>
  <si>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Stroški storitev zunanjih izvajalcev</t>
  </si>
  <si>
    <t>Skupni stroški
z DDV (€)</t>
  </si>
  <si>
    <t>Skupni stroški
brez DDV (€)</t>
  </si>
  <si>
    <t>Skupni upravičeni stroški (€)</t>
  </si>
  <si>
    <t>Neupravičeni
stroški (€)</t>
  </si>
  <si>
    <t>Sofinanciranje
(%)</t>
  </si>
  <si>
    <t>Sofinanciranje
(€)</t>
  </si>
  <si>
    <t>Stroški osebja (pri stopnji sofinanciranja 65 %)</t>
  </si>
  <si>
    <t>Stroški osebja (pri stopnji sofinanciranja 80 %)</t>
  </si>
  <si>
    <t>Stroški osebja (skupaj)</t>
  </si>
  <si>
    <t>SKUPAJ</t>
  </si>
  <si>
    <t>Stroškovnik 2. faza</t>
  </si>
  <si>
    <t>1. JAVNI POZIV LAS OVTAR SLOVENSKIH GORIC (EKSRP)</t>
  </si>
  <si>
    <t>Rekapitulacija</t>
  </si>
  <si>
    <t>Skupaj</t>
  </si>
  <si>
    <t>1. faza</t>
  </si>
  <si>
    <t>2. faza</t>
  </si>
  <si>
    <t>Skupni upravičeni dejanski stroški (€)</t>
  </si>
  <si>
    <t>Skupni upravičeni stroški osebja (€)</t>
  </si>
  <si>
    <t>Neupravičeni stroški (€)</t>
  </si>
  <si>
    <t>Znesek sofinanciranja (€)</t>
  </si>
  <si>
    <t>Naziv vodilnega partnerja:</t>
  </si>
  <si>
    <t>Naziv partnerja 1:</t>
  </si>
  <si>
    <t>Naziv partnerja 3:</t>
  </si>
  <si>
    <t>Naziv partnerja 2:</t>
  </si>
  <si>
    <t>Kontrola 1</t>
  </si>
  <si>
    <t>Skupni stroški z DDV (€)</t>
  </si>
  <si>
    <t>Stopnja DDV
(%)</t>
  </si>
  <si>
    <t>DDV</t>
  </si>
  <si>
    <t>Aktivnosti (1. faza)</t>
  </si>
  <si>
    <t>Aktivnosti (2. faza)</t>
  </si>
  <si>
    <t>Rekapitulacija -
VODILNI PARTNER</t>
  </si>
  <si>
    <t>Rekapitulacija -
PARTNER 1</t>
  </si>
  <si>
    <t>Rekapitulacija -
PARTNER 2</t>
  </si>
  <si>
    <t>Rekapitulacija -
PARTNER 3</t>
  </si>
  <si>
    <t>1. JAVNI POZIV LAS Goričko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</si>
</sst>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0" xfId="0" applyNumberFormat="1" applyAlignment="1">
      <alignment horizontal="right"/>
    </xf>
    <xf numFmtId="10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10" fontId="4" fillId="0" borderId="0" xfId="0" applyNumberFormat="1" applyFont="1"/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F8CA78A-9890-ED48-3BED-9F0FF66C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4895" y="45720"/>
          <a:ext cx="4458322" cy="45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745477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EE8C57E-349C-478D-93C3-4A43AF20C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2D6DAB2-B1A9-49A5-A9C8-065D30CC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78573A-BE26-4542-968F-31E72ED2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079EDB9-78BA-4C4D-8C18-0D0B36D7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rgb="FFFF0000"/>
    <pageSetUpPr fitToPage="1"/>
  </sheetPr>
  <dimension ref="A1:Q68"/>
  <sheetViews>
    <sheetView tabSelected="1" zoomScaleNormal="100" workbookViewId="0">
      <selection activeCell="A3" sqref="A3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49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0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 t="s">
        <v>1</v>
      </c>
      <c r="I5" s="4"/>
      <c r="J5" s="6"/>
      <c r="Q5" s="4"/>
    </row>
    <row r="6" spans="1:17" s="30" customFormat="1" ht="43.5" x14ac:dyDescent="0.35">
      <c r="A6" s="26" t="s">
        <v>2</v>
      </c>
      <c r="B6" s="26" t="s">
        <v>3</v>
      </c>
      <c r="C6" s="56" t="s">
        <v>6</v>
      </c>
      <c r="D6" s="57"/>
      <c r="E6" s="27" t="s">
        <v>16</v>
      </c>
      <c r="F6" s="27" t="s">
        <v>41</v>
      </c>
      <c r="G6" s="27" t="s">
        <v>40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5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ref="K26:K28" si="4">ROUND(H26*J26%,2)</f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4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4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5">+G27+G28</f>
        <v>0</v>
      </c>
      <c r="H29" s="13">
        <f t="shared" si="5"/>
        <v>0</v>
      </c>
      <c r="I29" s="13">
        <f t="shared" si="5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6">SUM(G7:G28)</f>
        <v>0</v>
      </c>
      <c r="H30" s="15">
        <f t="shared" si="6"/>
        <v>0</v>
      </c>
      <c r="I30" s="15">
        <f t="shared" si="6"/>
        <v>0</v>
      </c>
      <c r="J30" s="15"/>
      <c r="K30" s="15">
        <f t="shared" si="6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 t="s">
        <v>25</v>
      </c>
      <c r="I33" s="4"/>
      <c r="J33" s="6"/>
      <c r="Q33" s="4"/>
    </row>
    <row r="34" spans="1:17" s="32" customFormat="1" ht="43.5" x14ac:dyDescent="0.35">
      <c r="A34" s="26" t="s">
        <v>2</v>
      </c>
      <c r="B34" s="26" t="s">
        <v>3</v>
      </c>
      <c r="C34" s="56" t="s">
        <v>6</v>
      </c>
      <c r="D34" s="57"/>
      <c r="E34" s="27" t="s">
        <v>16</v>
      </c>
      <c r="F34" s="27" t="s">
        <v>41</v>
      </c>
      <c r="G34" s="27" t="s">
        <v>40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7">ROUND(E36*F36%,2)+E36</f>
        <v>0</v>
      </c>
      <c r="H36" s="37">
        <f t="shared" ref="H36:H54" si="8">+E36</f>
        <v>0</v>
      </c>
      <c r="I36" s="17">
        <f t="shared" ref="I36:I54" si="9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7"/>
        <v>0</v>
      </c>
      <c r="H37" s="37">
        <f t="shared" si="8"/>
        <v>0</v>
      </c>
      <c r="I37" s="17">
        <f t="shared" si="9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7"/>
        <v>0</v>
      </c>
      <c r="H38" s="37">
        <f t="shared" si="8"/>
        <v>0</v>
      </c>
      <c r="I38" s="17">
        <f t="shared" si="9"/>
        <v>0</v>
      </c>
      <c r="J38" s="18">
        <f>VLOOKUP(C38,Baza!A$2:B$8,2,FALSE)</f>
        <v>0</v>
      </c>
      <c r="K38" s="17">
        <f t="shared" ref="K38:K56" si="10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7"/>
        <v>0</v>
      </c>
      <c r="H39" s="37">
        <f t="shared" si="8"/>
        <v>0</v>
      </c>
      <c r="I39" s="17">
        <f t="shared" si="9"/>
        <v>0</v>
      </c>
      <c r="J39" s="18">
        <f>VLOOKUP(C39,Baza!A$2:B$8,2,FALSE)</f>
        <v>0</v>
      </c>
      <c r="K39" s="17">
        <f t="shared" si="10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7"/>
        <v>0</v>
      </c>
      <c r="H40" s="37">
        <f t="shared" si="8"/>
        <v>0</v>
      </c>
      <c r="I40" s="17">
        <f t="shared" si="9"/>
        <v>0</v>
      </c>
      <c r="J40" s="18">
        <f>VLOOKUP(C40,Baza!A$2:B$8,2,FALSE)</f>
        <v>0</v>
      </c>
      <c r="K40" s="17">
        <f t="shared" si="10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7"/>
        <v>0</v>
      </c>
      <c r="H41" s="37">
        <f t="shared" si="8"/>
        <v>0</v>
      </c>
      <c r="I41" s="17">
        <f t="shared" si="9"/>
        <v>0</v>
      </c>
      <c r="J41" s="18">
        <f>VLOOKUP(C41,Baza!A$2:B$8,2,FALSE)</f>
        <v>0</v>
      </c>
      <c r="K41" s="17">
        <f t="shared" si="10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7"/>
        <v>0</v>
      </c>
      <c r="H42" s="37">
        <f t="shared" si="8"/>
        <v>0</v>
      </c>
      <c r="I42" s="17">
        <f t="shared" si="9"/>
        <v>0</v>
      </c>
      <c r="J42" s="18">
        <f>VLOOKUP(C42,Baza!A$2:B$8,2,FALSE)</f>
        <v>0</v>
      </c>
      <c r="K42" s="17">
        <f t="shared" si="10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7"/>
        <v>0</v>
      </c>
      <c r="H43" s="37">
        <f t="shared" si="8"/>
        <v>0</v>
      </c>
      <c r="I43" s="17">
        <f t="shared" si="9"/>
        <v>0</v>
      </c>
      <c r="J43" s="18">
        <f>VLOOKUP(C43,Baza!A$2:B$8,2,FALSE)</f>
        <v>0</v>
      </c>
      <c r="K43" s="17">
        <f t="shared" si="10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7"/>
        <v>0</v>
      </c>
      <c r="H44" s="37">
        <f t="shared" si="8"/>
        <v>0</v>
      </c>
      <c r="I44" s="17">
        <f t="shared" si="9"/>
        <v>0</v>
      </c>
      <c r="J44" s="18">
        <f>VLOOKUP(C44,Baza!A$2:B$8,2,FALSE)</f>
        <v>0</v>
      </c>
      <c r="K44" s="17">
        <f t="shared" si="10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7"/>
        <v>0</v>
      </c>
      <c r="H45" s="37">
        <f t="shared" si="8"/>
        <v>0</v>
      </c>
      <c r="I45" s="17">
        <f t="shared" si="9"/>
        <v>0</v>
      </c>
      <c r="J45" s="18">
        <f>VLOOKUP(C45,Baza!A$2:B$8,2,FALSE)</f>
        <v>0</v>
      </c>
      <c r="K45" s="17">
        <f t="shared" si="10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7"/>
        <v>0</v>
      </c>
      <c r="H46" s="37">
        <f t="shared" si="8"/>
        <v>0</v>
      </c>
      <c r="I46" s="17">
        <f t="shared" si="9"/>
        <v>0</v>
      </c>
      <c r="J46" s="18">
        <f>VLOOKUP(C46,Baza!A$2:B$8,2,FALSE)</f>
        <v>0</v>
      </c>
      <c r="K46" s="17">
        <f t="shared" si="10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7"/>
        <v>0</v>
      </c>
      <c r="H47" s="37">
        <f t="shared" si="8"/>
        <v>0</v>
      </c>
      <c r="I47" s="17">
        <f t="shared" si="9"/>
        <v>0</v>
      </c>
      <c r="J47" s="18">
        <f>VLOOKUP(C47,Baza!A$2:B$8,2,FALSE)</f>
        <v>0</v>
      </c>
      <c r="K47" s="17">
        <f t="shared" si="10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7"/>
        <v>0</v>
      </c>
      <c r="H48" s="37">
        <f t="shared" si="8"/>
        <v>0</v>
      </c>
      <c r="I48" s="17">
        <f t="shared" si="9"/>
        <v>0</v>
      </c>
      <c r="J48" s="18">
        <f>VLOOKUP(C48,Baza!A$2:B$8,2,FALSE)</f>
        <v>0</v>
      </c>
      <c r="K48" s="17">
        <f t="shared" si="10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7"/>
        <v>0</v>
      </c>
      <c r="H49" s="37">
        <f t="shared" si="8"/>
        <v>0</v>
      </c>
      <c r="I49" s="17">
        <f t="shared" si="9"/>
        <v>0</v>
      </c>
      <c r="J49" s="18">
        <f>VLOOKUP(C49,Baza!A$2:B$8,2,FALSE)</f>
        <v>0</v>
      </c>
      <c r="K49" s="17">
        <f t="shared" si="10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7"/>
        <v>0</v>
      </c>
      <c r="H50" s="37">
        <f t="shared" si="8"/>
        <v>0</v>
      </c>
      <c r="I50" s="17">
        <f t="shared" si="9"/>
        <v>0</v>
      </c>
      <c r="J50" s="18">
        <f>VLOOKUP(C50,Baza!A$2:B$8,2,FALSE)</f>
        <v>0</v>
      </c>
      <c r="K50" s="17">
        <f t="shared" si="10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7"/>
        <v>0</v>
      </c>
      <c r="H51" s="37">
        <f t="shared" si="8"/>
        <v>0</v>
      </c>
      <c r="I51" s="17">
        <f t="shared" si="9"/>
        <v>0</v>
      </c>
      <c r="J51" s="18">
        <f>VLOOKUP(C51,Baza!A$2:B$8,2,FALSE)</f>
        <v>0</v>
      </c>
      <c r="K51" s="17">
        <f t="shared" si="10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7"/>
        <v>0</v>
      </c>
      <c r="H52" s="37">
        <f t="shared" si="8"/>
        <v>0</v>
      </c>
      <c r="I52" s="17">
        <f t="shared" si="9"/>
        <v>0</v>
      </c>
      <c r="J52" s="18">
        <f>VLOOKUP(C52,Baza!A$2:B$8,2,FALSE)</f>
        <v>0</v>
      </c>
      <c r="K52" s="17">
        <f t="shared" si="10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7"/>
        <v>0</v>
      </c>
      <c r="H53" s="37">
        <f t="shared" si="8"/>
        <v>0</v>
      </c>
      <c r="I53" s="17">
        <f t="shared" si="9"/>
        <v>0</v>
      </c>
      <c r="J53" s="18">
        <f>VLOOKUP(C53,Baza!A$2:B$8,2,FALSE)</f>
        <v>0</v>
      </c>
      <c r="K53" s="17">
        <f t="shared" si="10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7"/>
        <v>0</v>
      </c>
      <c r="H54" s="37">
        <f t="shared" si="8"/>
        <v>0</v>
      </c>
      <c r="I54" s="17">
        <f t="shared" si="9"/>
        <v>0</v>
      </c>
      <c r="J54" s="18">
        <f>VLOOKUP(C54,Baza!A$2:B$8,2,FALSE)</f>
        <v>0</v>
      </c>
      <c r="K54" s="17">
        <f t="shared" si="10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1">(SUMIF($J$35:$J$54,$J55,$H$35:$H$54))*20%</f>
        <v>0</v>
      </c>
      <c r="H55" s="13">
        <f t="shared" si="11"/>
        <v>0</v>
      </c>
      <c r="I55" s="13">
        <v>0</v>
      </c>
      <c r="J55" s="14">
        <v>65</v>
      </c>
      <c r="K55" s="13">
        <f t="shared" si="10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1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10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2">+G55+G56</f>
        <v>0</v>
      </c>
      <c r="H57" s="13">
        <f t="shared" si="12"/>
        <v>0</v>
      </c>
      <c r="I57" s="13">
        <f t="shared" si="12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3">SUM(G35:G56)</f>
        <v>0</v>
      </c>
      <c r="H58" s="15">
        <f t="shared" si="13"/>
        <v>0</v>
      </c>
      <c r="I58" s="15">
        <f t="shared" si="13"/>
        <v>0</v>
      </c>
      <c r="J58" s="15"/>
      <c r="K58" s="15">
        <f t="shared" ref="K58" si="14">SUM(K35:K56)</f>
        <v>0</v>
      </c>
      <c r="Q58" s="4"/>
    </row>
    <row r="61" spans="1:17" ht="58" x14ac:dyDescent="0.35">
      <c r="A61" s="1"/>
      <c r="B61" s="23" t="s">
        <v>27</v>
      </c>
      <c r="C61" s="24" t="s">
        <v>15</v>
      </c>
      <c r="D61" s="24" t="s">
        <v>16</v>
      </c>
      <c r="E61" s="24" t="s">
        <v>17</v>
      </c>
      <c r="F61" s="24" t="s">
        <v>31</v>
      </c>
      <c r="G61" s="25" t="s">
        <v>32</v>
      </c>
      <c r="H61" s="24" t="s">
        <v>33</v>
      </c>
      <c r="I61" s="24" t="s">
        <v>34</v>
      </c>
      <c r="O61"/>
      <c r="P61"/>
    </row>
    <row r="62" spans="1:17" x14ac:dyDescent="0.35">
      <c r="B62" s="21" t="s">
        <v>29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30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28</v>
      </c>
      <c r="C64" s="33">
        <f>+C62+C63</f>
        <v>0</v>
      </c>
      <c r="D64" s="33">
        <f t="shared" ref="D64:E64" si="15">+D62+D63</f>
        <v>0</v>
      </c>
      <c r="E64" s="33">
        <f t="shared" si="15"/>
        <v>0</v>
      </c>
      <c r="F64" s="45">
        <f>SUM(F62:F63)</f>
        <v>0</v>
      </c>
      <c r="G64" s="33">
        <f>SUM(G62:G63)</f>
        <v>0</v>
      </c>
      <c r="H64" s="33">
        <f t="shared" ref="H64:I64" si="16">SUM(H62:H63)</f>
        <v>0</v>
      </c>
      <c r="I64" s="33">
        <f t="shared" si="16"/>
        <v>0</v>
      </c>
      <c r="J64" s="5"/>
      <c r="K64" s="5"/>
      <c r="L64" s="5"/>
      <c r="M64" s="5"/>
      <c r="N64" s="5"/>
    </row>
    <row r="67" spans="2:6" x14ac:dyDescent="0.35">
      <c r="B67" s="47" t="s">
        <v>39</v>
      </c>
      <c r="C67" s="48" t="str">
        <f>+Baza!A3</f>
        <v>Stroški nakupa/zakupa nepremičnin</v>
      </c>
      <c r="D67" s="49">
        <f ca="1">SUMIF(C7:D54,C67,H7:H54)</f>
        <v>0</v>
      </c>
      <c r="E67" s="50">
        <f ca="1">IF(D67&gt;0,+D67/E64,0)</f>
        <v>0</v>
      </c>
      <c r="F67" s="46" t="str">
        <f ca="1">IF(E67&gt;10%,"Stroški nakupa/zakupa nepremičnin so previsoki!", "")</f>
        <v/>
      </c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ignoredErrors>
    <ignoredError sqref="G7:H7 G8:H26 G35:H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BE8783-9387-444E-8674-3718F6BCB900}">
          <x14:formula1>
            <xm:f>Baza!$A$2:$A$8</xm:f>
          </x14:formula1>
          <xm:sqref>C7:C26 C35:C54</xm:sqref>
        </x14:dataValidation>
        <x14:dataValidation type="list" allowBlank="1" showInputMessage="1" showErrorMessage="1" xr:uid="{23E2B054-3D68-4F21-B97F-EC64DF1703E9}">
          <x14:formula1>
            <xm:f>Baza!$A$12:$A$15</xm:f>
          </x14:formula1>
          <xm:sqref>F7:F26 F35:F54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0F55-12C7-445A-9FF3-BBA29A8E1717}">
  <sheetPr>
    <tabColor rgb="FFFFFF00"/>
    <pageSetUpPr fitToPage="1"/>
  </sheetPr>
  <dimension ref="A1:Q68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49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35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43</v>
      </c>
      <c r="B6" s="26" t="s">
        <v>3</v>
      </c>
      <c r="C6" s="56" t="s">
        <v>6</v>
      </c>
      <c r="D6" s="57"/>
      <c r="E6" s="27" t="s">
        <v>16</v>
      </c>
      <c r="F6" s="27" t="s">
        <v>41</v>
      </c>
      <c r="G6" s="27" t="s">
        <v>40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44</v>
      </c>
      <c r="B34" s="26" t="s">
        <v>3</v>
      </c>
      <c r="C34" s="56" t="s">
        <v>6</v>
      </c>
      <c r="D34" s="57"/>
      <c r="E34" s="27" t="s">
        <v>16</v>
      </c>
      <c r="F34" s="27" t="s">
        <v>41</v>
      </c>
      <c r="G34" s="27" t="s">
        <v>40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45</v>
      </c>
      <c r="C61" s="24" t="s">
        <v>15</v>
      </c>
      <c r="D61" s="24" t="s">
        <v>16</v>
      </c>
      <c r="E61" s="24" t="s">
        <v>17</v>
      </c>
      <c r="F61" s="24" t="s">
        <v>31</v>
      </c>
      <c r="G61" s="25" t="s">
        <v>32</v>
      </c>
      <c r="H61" s="24" t="s">
        <v>33</v>
      </c>
      <c r="I61" s="24" t="s">
        <v>34</v>
      </c>
      <c r="O61"/>
      <c r="P61"/>
    </row>
    <row r="62" spans="1:17" x14ac:dyDescent="0.35">
      <c r="B62" s="21" t="s">
        <v>29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30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28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FAB43A-B76B-437C-A58A-747428B77F3C}">
          <x14:formula1>
            <xm:f>Baza!$A$12:$A$15</xm:f>
          </x14:formula1>
          <xm:sqref>F7:F26 F35:F54</xm:sqref>
        </x14:dataValidation>
        <x14:dataValidation type="list" allowBlank="1" showInputMessage="1" showErrorMessage="1" xr:uid="{A06FD8B4-A68B-40AB-8F2B-4A75C8513D09}">
          <x14:formula1>
            <xm:f>Baza!$A$2:$A$8</xm:f>
          </x14:formula1>
          <xm:sqref>C7:C26 C35:C54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72F2-4C58-43C4-B462-A0E693FE2DEE}">
  <sheetPr>
    <tabColor rgb="FFFFC000"/>
    <pageSetUpPr fitToPage="1"/>
  </sheetPr>
  <dimension ref="A1:Q68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49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36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43</v>
      </c>
      <c r="B6" s="26" t="s">
        <v>3</v>
      </c>
      <c r="C6" s="56" t="s">
        <v>6</v>
      </c>
      <c r="D6" s="57"/>
      <c r="E6" s="27" t="s">
        <v>16</v>
      </c>
      <c r="F6" s="27" t="s">
        <v>41</v>
      </c>
      <c r="G6" s="27" t="s">
        <v>40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44</v>
      </c>
      <c r="B34" s="26" t="s">
        <v>3</v>
      </c>
      <c r="C34" s="56" t="s">
        <v>6</v>
      </c>
      <c r="D34" s="57"/>
      <c r="E34" s="27" t="s">
        <v>16</v>
      </c>
      <c r="F34" s="27" t="s">
        <v>41</v>
      </c>
      <c r="G34" s="27" t="s">
        <v>40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46</v>
      </c>
      <c r="C61" s="24" t="s">
        <v>15</v>
      </c>
      <c r="D61" s="24" t="s">
        <v>16</v>
      </c>
      <c r="E61" s="24" t="s">
        <v>17</v>
      </c>
      <c r="F61" s="24" t="s">
        <v>31</v>
      </c>
      <c r="G61" s="25" t="s">
        <v>32</v>
      </c>
      <c r="H61" s="24" t="s">
        <v>33</v>
      </c>
      <c r="I61" s="24" t="s">
        <v>34</v>
      </c>
      <c r="O61"/>
      <c r="P61"/>
    </row>
    <row r="62" spans="1:17" x14ac:dyDescent="0.35">
      <c r="B62" s="21" t="s">
        <v>29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30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28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1C89D5-A954-4B7B-B47D-99073DB477CE}">
          <x14:formula1>
            <xm:f>Baza!$A$2:$A$8</xm:f>
          </x14:formula1>
          <xm:sqref>C7:C26 C35:C54</xm:sqref>
        </x14:dataValidation>
        <x14:dataValidation type="list" allowBlank="1" showInputMessage="1" showErrorMessage="1" xr:uid="{4EFBC8B1-A0B9-4EC4-A92D-8DA880E20A7B}">
          <x14:formula1>
            <xm:f>Baza!$A$12:$A$15</xm:f>
          </x14:formula1>
          <xm:sqref>F7:F26 F35:F54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14A-97D2-4820-B739-A706F0532204}">
  <sheetPr>
    <tabColor rgb="FF92D050"/>
    <pageSetUpPr fitToPage="1"/>
  </sheetPr>
  <dimension ref="A1:Q68"/>
  <sheetViews>
    <sheetView zoomScaleNormal="100" workbookViewId="0">
      <selection activeCell="A4" sqref="A4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49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38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43</v>
      </c>
      <c r="B6" s="26" t="s">
        <v>3</v>
      </c>
      <c r="C6" s="56" t="s">
        <v>6</v>
      </c>
      <c r="D6" s="57"/>
      <c r="E6" s="27" t="s">
        <v>16</v>
      </c>
      <c r="F6" s="27" t="s">
        <v>41</v>
      </c>
      <c r="G6" s="27" t="s">
        <v>40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44</v>
      </c>
      <c r="B34" s="26" t="s">
        <v>3</v>
      </c>
      <c r="C34" s="56" t="s">
        <v>6</v>
      </c>
      <c r="D34" s="57"/>
      <c r="E34" s="27" t="s">
        <v>16</v>
      </c>
      <c r="F34" s="27" t="s">
        <v>41</v>
      </c>
      <c r="G34" s="27" t="s">
        <v>40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47</v>
      </c>
      <c r="C61" s="24" t="s">
        <v>15</v>
      </c>
      <c r="D61" s="24" t="s">
        <v>16</v>
      </c>
      <c r="E61" s="24" t="s">
        <v>17</v>
      </c>
      <c r="F61" s="24" t="s">
        <v>31</v>
      </c>
      <c r="G61" s="25" t="s">
        <v>32</v>
      </c>
      <c r="H61" s="24" t="s">
        <v>33</v>
      </c>
      <c r="I61" s="24" t="s">
        <v>34</v>
      </c>
      <c r="O61"/>
      <c r="P61"/>
    </row>
    <row r="62" spans="1:17" x14ac:dyDescent="0.35">
      <c r="B62" s="21" t="s">
        <v>29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30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28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95710C-A5D9-4FF5-A252-E2B822603EB9}">
          <x14:formula1>
            <xm:f>Baza!$A$12:$A$15</xm:f>
          </x14:formula1>
          <xm:sqref>F7:F26 F35:F54</xm:sqref>
        </x14:dataValidation>
        <x14:dataValidation type="list" allowBlank="1" showInputMessage="1" showErrorMessage="1" xr:uid="{F49581FA-9953-4FE6-8A1F-C6D3AC9869AC}">
          <x14:formula1>
            <xm:f>Baza!$A$2:$A$8</xm:f>
          </x14:formula1>
          <xm:sqref>C7:C26 C35:C54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4E06-70D0-4339-B7C0-441807E09B73}">
  <sheetPr>
    <tabColor rgb="FF00B0F0"/>
    <pageSetUpPr fitToPage="1"/>
  </sheetPr>
  <dimension ref="A1:Q68"/>
  <sheetViews>
    <sheetView zoomScaleNormal="100" workbookViewId="0">
      <selection activeCell="C8" sqref="C8:D8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26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37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43</v>
      </c>
      <c r="B6" s="26" t="s">
        <v>3</v>
      </c>
      <c r="C6" s="56" t="s">
        <v>6</v>
      </c>
      <c r="D6" s="57"/>
      <c r="E6" s="27" t="s">
        <v>16</v>
      </c>
      <c r="F6" s="27" t="s">
        <v>41</v>
      </c>
      <c r="G6" s="27" t="s">
        <v>40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44</v>
      </c>
      <c r="B34" s="26" t="s">
        <v>3</v>
      </c>
      <c r="C34" s="56" t="s">
        <v>6</v>
      </c>
      <c r="D34" s="57"/>
      <c r="E34" s="27" t="s">
        <v>16</v>
      </c>
      <c r="F34" s="27" t="s">
        <v>41</v>
      </c>
      <c r="G34" s="27" t="s">
        <v>40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48</v>
      </c>
      <c r="C61" s="24" t="s">
        <v>15</v>
      </c>
      <c r="D61" s="24" t="s">
        <v>16</v>
      </c>
      <c r="E61" s="24" t="s">
        <v>17</v>
      </c>
      <c r="F61" s="24" t="s">
        <v>31</v>
      </c>
      <c r="G61" s="25" t="s">
        <v>32</v>
      </c>
      <c r="H61" s="24" t="s">
        <v>33</v>
      </c>
      <c r="I61" s="24" t="s">
        <v>34</v>
      </c>
      <c r="O61"/>
      <c r="P61"/>
    </row>
    <row r="62" spans="1:17" x14ac:dyDescent="0.35">
      <c r="B62" s="21" t="s">
        <v>29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30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28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heet="1"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0A84C4-63CF-4D25-BB0E-841E9C53DD98}">
          <x14:formula1>
            <xm:f>Baza!$A$2:$A$8</xm:f>
          </x14:formula1>
          <xm:sqref>C7:C26 C35:C54</xm:sqref>
        </x14:dataValidation>
        <x14:dataValidation type="list" allowBlank="1" showInputMessage="1" showErrorMessage="1" xr:uid="{F585C4CB-2495-49F1-8CDD-9A7C75E4E83C}">
          <x14:formula1>
            <xm:f>Baza!$A$12:$A$15</xm:f>
          </x14:formula1>
          <xm:sqref>F7:F26 F35:F54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16"/>
  <sheetViews>
    <sheetView workbookViewId="0">
      <selection activeCell="A7" sqref="A7"/>
    </sheetView>
  </sheetViews>
  <sheetFormatPr defaultRowHeight="14.5" x14ac:dyDescent="0.35"/>
  <cols>
    <col min="1" max="1" width="44.26953125" style="10" bestFit="1" customWidth="1"/>
    <col min="2" max="2" width="17.26953125" style="7" bestFit="1" customWidth="1"/>
  </cols>
  <sheetData>
    <row r="1" spans="1:2" x14ac:dyDescent="0.35">
      <c r="A1" s="9" t="s">
        <v>6</v>
      </c>
      <c r="B1" s="8" t="s">
        <v>7</v>
      </c>
    </row>
    <row r="2" spans="1:2" x14ac:dyDescent="0.35">
      <c r="A2" s="9" t="s">
        <v>8</v>
      </c>
      <c r="B2" s="8"/>
    </row>
    <row r="3" spans="1:2" x14ac:dyDescent="0.35">
      <c r="A3" s="9" t="s">
        <v>9</v>
      </c>
      <c r="B3" s="8">
        <v>65</v>
      </c>
    </row>
    <row r="4" spans="1:2" x14ac:dyDescent="0.35">
      <c r="A4" s="9" t="s">
        <v>10</v>
      </c>
      <c r="B4" s="8">
        <v>65</v>
      </c>
    </row>
    <row r="5" spans="1:2" x14ac:dyDescent="0.35">
      <c r="A5" s="9" t="s">
        <v>11</v>
      </c>
      <c r="B5" s="8">
        <v>65</v>
      </c>
    </row>
    <row r="6" spans="1:2" x14ac:dyDescent="0.35">
      <c r="A6" s="9" t="s">
        <v>12</v>
      </c>
      <c r="B6" s="8">
        <v>80</v>
      </c>
    </row>
    <row r="7" spans="1:2" x14ac:dyDescent="0.35">
      <c r="A7" s="9" t="s">
        <v>13</v>
      </c>
      <c r="B7" s="8">
        <v>80</v>
      </c>
    </row>
    <row r="8" spans="1:2" x14ac:dyDescent="0.35">
      <c r="A8" s="9" t="s">
        <v>14</v>
      </c>
      <c r="B8" s="8">
        <v>80</v>
      </c>
    </row>
    <row r="11" spans="1:2" x14ac:dyDescent="0.35">
      <c r="A11" s="9" t="s">
        <v>42</v>
      </c>
      <c r="B11"/>
    </row>
    <row r="12" spans="1:2" x14ac:dyDescent="0.35">
      <c r="A12" s="19">
        <v>22</v>
      </c>
      <c r="B12"/>
    </row>
    <row r="13" spans="1:2" x14ac:dyDescent="0.35">
      <c r="A13" s="19">
        <v>9.5</v>
      </c>
      <c r="B13"/>
    </row>
    <row r="14" spans="1:2" x14ac:dyDescent="0.35">
      <c r="A14" s="19">
        <v>5</v>
      </c>
      <c r="B14"/>
    </row>
    <row r="15" spans="1:2" x14ac:dyDescent="0.35">
      <c r="A15" s="19">
        <v>0</v>
      </c>
      <c r="B15"/>
    </row>
    <row r="16" spans="1:2" x14ac:dyDescent="0.35">
      <c r="B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2024-09-23T13:47:12Z</cp:lastPrinted>
  <dcterms:created xsi:type="dcterms:W3CDTF">2024-09-23T10:03:51Z</dcterms:created>
  <dcterms:modified xsi:type="dcterms:W3CDTF">2024-11-07T08:17:59Z</dcterms:modified>
</cp:coreProperties>
</file>